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0" windowWidth="23250" windowHeight="12210"/>
  </bookViews>
  <sheets>
    <sheet name="Ark1" sheetId="1" r:id="rId1"/>
    <sheet name="Ark2" sheetId="2" r:id="rId2"/>
  </sheets>
  <calcPr calcId="145621"/>
</workbook>
</file>

<file path=xl/calcChain.xml><?xml version="1.0" encoding="utf-8"?>
<calcChain xmlns="http://schemas.openxmlformats.org/spreadsheetml/2006/main">
  <c r="C21" i="1" l="1"/>
  <c r="B13" i="1"/>
  <c r="D13" i="1" s="1"/>
  <c r="C20" i="1" l="1"/>
  <c r="D22" i="1"/>
  <c r="D21" i="1"/>
  <c r="E21" i="1" s="1"/>
  <c r="F21" i="1" s="1"/>
  <c r="C16" i="1"/>
  <c r="C22" i="1"/>
  <c r="B14" i="1"/>
  <c r="C13" i="1"/>
  <c r="E13" i="1"/>
  <c r="F13" i="1" s="1"/>
  <c r="D18" i="1"/>
  <c r="D15" i="1"/>
  <c r="C18" i="1"/>
  <c r="D19" i="1"/>
  <c r="C14" i="1"/>
  <c r="C19" i="1"/>
  <c r="D20" i="1"/>
  <c r="D14" i="1"/>
  <c r="B15" i="1"/>
  <c r="C15" i="1" s="1"/>
  <c r="E22" i="1" l="1"/>
  <c r="F22" i="1" s="1"/>
  <c r="E20" i="1"/>
  <c r="F20" i="1" s="1"/>
  <c r="E18" i="1"/>
  <c r="F18" i="1" s="1"/>
  <c r="E15" i="1"/>
  <c r="E19" i="1"/>
  <c r="F19" i="1" s="1"/>
  <c r="E14" i="1"/>
  <c r="F14" i="1" s="1"/>
  <c r="B16" i="1"/>
  <c r="F15" i="1" l="1"/>
  <c r="B17" i="1"/>
  <c r="D16" i="1"/>
  <c r="B18" i="1" l="1"/>
  <c r="B19" i="1" s="1"/>
  <c r="B20" i="1" s="1"/>
  <c r="B21" i="1" s="1"/>
  <c r="B22" i="1" s="1"/>
  <c r="C17" i="1"/>
  <c r="D17" i="1"/>
  <c r="E16" i="1"/>
  <c r="F16" i="1" s="1"/>
  <c r="E17" i="1" l="1"/>
  <c r="F17" i="1" s="1"/>
  <c r="A24" i="1" s="1"/>
</calcChain>
</file>

<file path=xl/sharedStrings.xml><?xml version="1.0" encoding="utf-8"?>
<sst xmlns="http://schemas.openxmlformats.org/spreadsheetml/2006/main" count="23" uniqueCount="22">
  <si>
    <t>Lånebeløp</t>
  </si>
  <si>
    <t>Nedbetalingsplan</t>
  </si>
  <si>
    <t>Restløpetid  ( i hele år)</t>
  </si>
  <si>
    <t>År</t>
  </si>
  <si>
    <t>Gjeldende fastrente</t>
  </si>
  <si>
    <t>Ny fastrente</t>
  </si>
  <si>
    <t>Diff rente ny og gammel</t>
  </si>
  <si>
    <t>Nåverdi</t>
  </si>
  <si>
    <t>Kundens avtale pt.</t>
  </si>
  <si>
    <t>Bankens fastrente på gjenværend løpetid</t>
  </si>
  <si>
    <t>Min 1år - Maks 10år</t>
  </si>
  <si>
    <t>Positivt tall; du må betale banken</t>
  </si>
  <si>
    <t>Negativt tall; banken betaler deg</t>
  </si>
  <si>
    <t>Renter iht. til ny nedbetaling</t>
  </si>
  <si>
    <t>Renter iht. til tidligere nedbetaling</t>
  </si>
  <si>
    <t>Antall terminer (mnd)</t>
  </si>
  <si>
    <t>Lånekalkulator</t>
  </si>
  <si>
    <t>Boliglån</t>
  </si>
  <si>
    <t>Billån</t>
  </si>
  <si>
    <t>Seniorlån</t>
  </si>
  <si>
    <t>Forsikring</t>
  </si>
  <si>
    <t>Forbrukslån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</si>
</sst>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kr&quot;\ * #,##0.00_ ;_ &quot;kr&quot;\ * \-#,##0.00_ ;_ &quot;kr&quot;\ * &quot;-&quot;??_ ;_ @_ "/>
    <numFmt numFmtId="164" formatCode="#,##0.00_ ;[Red]\-#,##0.00\ "/>
    <numFmt numFmtId="165" formatCode="#,##0.00_ ;\-#,##0.0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0"/>
      <name val="Century Gothic"/>
      <family val="2"/>
    </font>
    <font>
      <sz val="10"/>
      <color theme="0"/>
      <name val="Century Gothic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4" fontId="0" fillId="0" borderId="0" xfId="2" applyFont="1" applyProtection="1"/>
    <xf numFmtId="44" fontId="2" fillId="0" borderId="0" xfId="2" applyFont="1" applyProtection="1"/>
    <xf numFmtId="2" fontId="0" fillId="2" borderId="0" xfId="1" applyNumberFormat="1" applyFont="1" applyFill="1" applyProtection="1"/>
    <xf numFmtId="44" fontId="3" fillId="0" borderId="0" xfId="2" applyFont="1" applyProtection="1"/>
    <xf numFmtId="166" fontId="0" fillId="0" borderId="0" xfId="2" applyNumberFormat="1" applyFont="1" applyAlignment="1" applyProtection="1">
      <alignment horizontal="left"/>
    </xf>
    <xf numFmtId="164" fontId="4" fillId="0" borderId="0" xfId="2" applyNumberFormat="1" applyFont="1" applyProtection="1"/>
    <xf numFmtId="44" fontId="2" fillId="0" borderId="0" xfId="2" applyFont="1" applyAlignment="1" applyProtection="1">
      <alignment wrapText="1"/>
    </xf>
    <xf numFmtId="44" fontId="0" fillId="0" borderId="0" xfId="2" applyFont="1" applyAlignment="1" applyProtection="1">
      <alignment horizontal="right"/>
      <protection locked="0"/>
    </xf>
    <xf numFmtId="44" fontId="0" fillId="2" borderId="0" xfId="2" applyFont="1" applyFill="1" applyProtection="1">
      <protection locked="0"/>
    </xf>
    <xf numFmtId="165" fontId="0" fillId="2" borderId="0" xfId="2" applyNumberFormat="1" applyFont="1" applyFill="1" applyProtection="1">
      <protection locked="0"/>
    </xf>
    <xf numFmtId="10" fontId="0" fillId="2" borderId="0" xfId="1" applyNumberFormat="1" applyFont="1" applyFill="1" applyProtection="1">
      <protection locked="0"/>
    </xf>
    <xf numFmtId="44" fontId="5" fillId="3" borderId="1" xfId="0" applyNumberFormat="1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Prosent" xfId="1" builtinId="5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45719</xdr:colOff>
      <xdr:row>0</xdr:row>
      <xdr:rowOff>0</xdr:rowOff>
    </xdr:from>
    <xdr:to>
      <xdr:col>0</xdr:col>
      <xdr:colOff>1893404</xdr:colOff>
      <xdr:row>0</xdr:row>
      <xdr:rowOff>396240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" y="0"/>
          <a:ext cx="1847685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G11" sqref="G11"/>
    </sheetView>
  </sheetViews>
  <sheetFormatPr baseColWidth="10" defaultRowHeight="15" x14ac:dyDescent="0.25"/>
  <cols>
    <col min="1" max="1" width="28.28515625" customWidth="1"/>
    <col min="2" max="2" width="14.42578125" bestFit="1" customWidth="1"/>
    <col min="3" max="3" width="20" customWidth="1"/>
    <col min="4" max="4" width="16.85546875" customWidth="1"/>
    <col min="5" max="5" width="13" customWidth="1"/>
    <col min="6" max="6" width="15.28515625" customWidth="1"/>
  </cols>
  <sheetData>
    <row r="1" spans="1:13" ht="36" customHeight="1" x14ac:dyDescent="0.25">
      <c r="B1" s="13" t="s">
        <v>16</v>
      </c>
      <c r="C1" s="14"/>
      <c r="D1" s="15" t="s">
        <v>17</v>
      </c>
      <c r="E1" s="15"/>
      <c r="F1" s="16" t="s">
        <v>18</v>
      </c>
      <c r="G1" s="16"/>
      <c r="H1" s="16" t="s">
        <v>19</v>
      </c>
      <c r="I1" s="16"/>
      <c r="J1" s="16" t="s">
        <v>20</v>
      </c>
      <c r="K1" s="17"/>
      <c r="L1" s="16" t="s">
        <v>21</v>
      </c>
      <c r="M1" s="16"/>
    </row>
    <row r="2" spans="1:13" ht="14.45" x14ac:dyDescent="0.3">
      <c r="A2" s="2"/>
      <c r="B2" s="2"/>
      <c r="C2" s="2"/>
      <c r="D2" s="2"/>
      <c r="E2" s="2"/>
      <c r="F2" s="2"/>
    </row>
    <row r="3" spans="1:13" x14ac:dyDescent="0.25">
      <c r="A3" s="3" t="s">
        <v>0</v>
      </c>
      <c r="B3" s="10">
        <v>3000000</v>
      </c>
      <c r="C3" s="2"/>
      <c r="D3" s="2"/>
      <c r="E3" s="2"/>
      <c r="F3" s="2"/>
    </row>
    <row r="4" spans="1:13" ht="14.45" x14ac:dyDescent="0.3">
      <c r="A4" s="3" t="s">
        <v>15</v>
      </c>
      <c r="B4" s="11">
        <v>12</v>
      </c>
      <c r="C4" s="2"/>
      <c r="D4" s="2"/>
      <c r="E4" s="2"/>
      <c r="F4" s="2"/>
    </row>
    <row r="5" spans="1:13" x14ac:dyDescent="0.25">
      <c r="A5" s="3" t="s">
        <v>2</v>
      </c>
      <c r="B5" s="4">
        <v>1</v>
      </c>
      <c r="C5" s="5" t="s">
        <v>10</v>
      </c>
      <c r="D5" s="2"/>
      <c r="E5" s="2"/>
      <c r="F5" s="2"/>
    </row>
    <row r="6" spans="1:13" ht="14.45" x14ac:dyDescent="0.3">
      <c r="A6" s="3" t="s">
        <v>4</v>
      </c>
      <c r="B6" s="12">
        <v>0.04</v>
      </c>
      <c r="C6" s="5" t="s">
        <v>8</v>
      </c>
      <c r="D6" s="2"/>
      <c r="E6" s="2"/>
      <c r="F6" s="2"/>
    </row>
    <row r="7" spans="1:13" x14ac:dyDescent="0.25">
      <c r="A7" s="3" t="s">
        <v>5</v>
      </c>
      <c r="B7" s="12">
        <v>0.03</v>
      </c>
      <c r="C7" s="5" t="s">
        <v>9</v>
      </c>
      <c r="D7" s="2"/>
      <c r="E7" s="2"/>
      <c r="F7" s="2"/>
    </row>
    <row r="8" spans="1:13" ht="14.45" x14ac:dyDescent="0.3">
      <c r="A8" s="2"/>
      <c r="B8" s="2"/>
      <c r="C8" s="2"/>
      <c r="D8" s="2"/>
      <c r="E8" s="2"/>
      <c r="F8" s="2"/>
    </row>
    <row r="9" spans="1:13" ht="14.45" x14ac:dyDescent="0.3">
      <c r="A9" s="2"/>
      <c r="B9" s="2"/>
      <c r="C9" s="2"/>
      <c r="D9" s="2"/>
      <c r="E9" s="2"/>
      <c r="F9" s="2"/>
    </row>
    <row r="10" spans="1:13" ht="14.45" x14ac:dyDescent="0.3">
      <c r="A10" s="2"/>
      <c r="B10" s="2"/>
      <c r="C10" s="2"/>
      <c r="D10" s="2"/>
      <c r="E10" s="2"/>
      <c r="F10" s="2"/>
    </row>
    <row r="11" spans="1:13" ht="14.45" x14ac:dyDescent="0.3">
      <c r="A11" s="3" t="s">
        <v>1</v>
      </c>
      <c r="B11" s="2"/>
      <c r="C11" s="2"/>
      <c r="D11" s="2"/>
      <c r="E11" s="2"/>
      <c r="F11" s="2"/>
    </row>
    <row r="12" spans="1:13" s="1" customFormat="1" ht="30" x14ac:dyDescent="0.25">
      <c r="A12" s="8" t="s">
        <v>3</v>
      </c>
      <c r="B12" s="8" t="s">
        <v>0</v>
      </c>
      <c r="C12" s="8" t="s">
        <v>14</v>
      </c>
      <c r="D12" s="8" t="s">
        <v>13</v>
      </c>
      <c r="E12" s="8" t="s">
        <v>6</v>
      </c>
      <c r="F12" s="8" t="s">
        <v>7</v>
      </c>
    </row>
    <row r="13" spans="1:13" ht="14.45" x14ac:dyDescent="0.3">
      <c r="A13" s="6">
        <v>1</v>
      </c>
      <c r="B13" s="2">
        <f>B3</f>
        <v>3000000</v>
      </c>
      <c r="C13" s="2">
        <f>B13*$B$6</f>
        <v>120000</v>
      </c>
      <c r="D13" s="2">
        <f>B13*$B$7</f>
        <v>90000</v>
      </c>
      <c r="E13" s="2">
        <f>C13-D13</f>
        <v>30000</v>
      </c>
      <c r="F13" s="2">
        <f>E13/(1+$B$7)^A13</f>
        <v>29126.213592233009</v>
      </c>
    </row>
    <row r="14" spans="1:13" ht="14.45" x14ac:dyDescent="0.3">
      <c r="A14" s="6">
        <v>2</v>
      </c>
      <c r="B14" s="2">
        <f>B13</f>
        <v>3000000</v>
      </c>
      <c r="C14" s="2">
        <f t="shared" ref="C14:C22" si="0">IF(A14&gt;B$5,0,B14*B$6)</f>
        <v>0</v>
      </c>
      <c r="D14" s="2">
        <f t="shared" ref="D14:D22" si="1">IF(A14&gt;B$5,0,B14*B$7)</f>
        <v>0</v>
      </c>
      <c r="E14" s="2">
        <f>C14-D14</f>
        <v>0</v>
      </c>
      <c r="F14" s="2">
        <f t="shared" ref="F14:F22" si="2">E14/(1+$B$7)^A14</f>
        <v>0</v>
      </c>
    </row>
    <row r="15" spans="1:13" ht="14.45" x14ac:dyDescent="0.3">
      <c r="A15" s="6">
        <v>3</v>
      </c>
      <c r="B15" s="2">
        <f t="shared" ref="B15:B22" si="3">B14</f>
        <v>3000000</v>
      </c>
      <c r="C15" s="2">
        <f t="shared" si="0"/>
        <v>0</v>
      </c>
      <c r="D15" s="2">
        <f t="shared" si="1"/>
        <v>0</v>
      </c>
      <c r="E15" s="2">
        <f>C15-D15</f>
        <v>0</v>
      </c>
      <c r="F15" s="2">
        <f t="shared" si="2"/>
        <v>0</v>
      </c>
    </row>
    <row r="16" spans="1:13" ht="14.45" x14ac:dyDescent="0.3">
      <c r="A16" s="6">
        <v>4</v>
      </c>
      <c r="B16" s="2">
        <f t="shared" si="3"/>
        <v>3000000</v>
      </c>
      <c r="C16" s="2">
        <f t="shared" si="0"/>
        <v>0</v>
      </c>
      <c r="D16" s="2">
        <f t="shared" si="1"/>
        <v>0</v>
      </c>
      <c r="E16" s="2">
        <f t="shared" ref="E16:E22" si="4">C16-D16</f>
        <v>0</v>
      </c>
      <c r="F16" s="2">
        <f t="shared" si="2"/>
        <v>0</v>
      </c>
    </row>
    <row r="17" spans="1:6" ht="14.45" x14ac:dyDescent="0.3">
      <c r="A17" s="6">
        <v>5</v>
      </c>
      <c r="B17" s="2">
        <f t="shared" si="3"/>
        <v>3000000</v>
      </c>
      <c r="C17" s="2">
        <f t="shared" si="0"/>
        <v>0</v>
      </c>
      <c r="D17" s="2">
        <f t="shared" si="1"/>
        <v>0</v>
      </c>
      <c r="E17" s="2">
        <f t="shared" si="4"/>
        <v>0</v>
      </c>
      <c r="F17" s="2">
        <f t="shared" si="2"/>
        <v>0</v>
      </c>
    </row>
    <row r="18" spans="1:6" ht="14.45" x14ac:dyDescent="0.3">
      <c r="A18" s="6">
        <v>6</v>
      </c>
      <c r="B18" s="2">
        <f t="shared" si="3"/>
        <v>3000000</v>
      </c>
      <c r="C18" s="2">
        <f t="shared" si="0"/>
        <v>0</v>
      </c>
      <c r="D18" s="2">
        <f t="shared" si="1"/>
        <v>0</v>
      </c>
      <c r="E18" s="2">
        <f t="shared" si="4"/>
        <v>0</v>
      </c>
      <c r="F18" s="2">
        <f t="shared" si="2"/>
        <v>0</v>
      </c>
    </row>
    <row r="19" spans="1:6" ht="14.45" x14ac:dyDescent="0.3">
      <c r="A19" s="6">
        <v>7</v>
      </c>
      <c r="B19" s="2">
        <f t="shared" si="3"/>
        <v>3000000</v>
      </c>
      <c r="C19" s="2">
        <f t="shared" si="0"/>
        <v>0</v>
      </c>
      <c r="D19" s="2">
        <f t="shared" si="1"/>
        <v>0</v>
      </c>
      <c r="E19" s="2">
        <f t="shared" si="4"/>
        <v>0</v>
      </c>
      <c r="F19" s="2">
        <f t="shared" si="2"/>
        <v>0</v>
      </c>
    </row>
    <row r="20" spans="1:6" ht="14.45" x14ac:dyDescent="0.3">
      <c r="A20" s="6">
        <v>8</v>
      </c>
      <c r="B20" s="2">
        <f t="shared" si="3"/>
        <v>3000000</v>
      </c>
      <c r="C20" s="2">
        <f t="shared" si="0"/>
        <v>0</v>
      </c>
      <c r="D20" s="2">
        <f t="shared" si="1"/>
        <v>0</v>
      </c>
      <c r="E20" s="2">
        <f t="shared" si="4"/>
        <v>0</v>
      </c>
      <c r="F20" s="2">
        <f t="shared" si="2"/>
        <v>0</v>
      </c>
    </row>
    <row r="21" spans="1:6" ht="14.45" x14ac:dyDescent="0.3">
      <c r="A21" s="6">
        <v>9</v>
      </c>
      <c r="B21" s="2">
        <f t="shared" si="3"/>
        <v>3000000</v>
      </c>
      <c r="C21" s="2">
        <f t="shared" si="0"/>
        <v>0</v>
      </c>
      <c r="D21" s="2">
        <f t="shared" si="1"/>
        <v>0</v>
      </c>
      <c r="E21" s="2">
        <f t="shared" si="4"/>
        <v>0</v>
      </c>
      <c r="F21" s="2">
        <f t="shared" si="2"/>
        <v>0</v>
      </c>
    </row>
    <row r="22" spans="1:6" ht="14.45" x14ac:dyDescent="0.3">
      <c r="A22" s="6">
        <v>10</v>
      </c>
      <c r="B22" s="2">
        <f t="shared" si="3"/>
        <v>3000000</v>
      </c>
      <c r="C22" s="2">
        <f t="shared" si="0"/>
        <v>0</v>
      </c>
      <c r="D22" s="2">
        <f t="shared" si="1"/>
        <v>0</v>
      </c>
      <c r="E22" s="2">
        <f t="shared" si="4"/>
        <v>0</v>
      </c>
      <c r="F22" s="2">
        <f t="shared" si="2"/>
        <v>0</v>
      </c>
    </row>
    <row r="23" spans="1:6" ht="14.45" x14ac:dyDescent="0.3">
      <c r="A23" s="9"/>
      <c r="B23" s="2"/>
      <c r="C23" s="2"/>
      <c r="D23" s="2"/>
      <c r="E23" s="2"/>
      <c r="F23" s="2"/>
    </row>
    <row r="24" spans="1:6" ht="28.5" x14ac:dyDescent="0.45">
      <c r="A24" s="7">
        <f>SUM(F13:F22)</f>
        <v>29126.213592233009</v>
      </c>
      <c r="B24" s="3" t="s">
        <v>11</v>
      </c>
      <c r="C24" s="2"/>
      <c r="D24" s="2"/>
      <c r="E24" s="2"/>
      <c r="F24" s="2"/>
    </row>
    <row r="25" spans="1:6" ht="14.45" x14ac:dyDescent="0.3">
      <c r="A25" s="2"/>
      <c r="B25" s="3" t="s">
        <v>12</v>
      </c>
      <c r="C25" s="2"/>
      <c r="D25" s="2"/>
      <c r="E25" s="2"/>
      <c r="F25" s="2"/>
    </row>
    <row r="26" spans="1:6" ht="14.45" x14ac:dyDescent="0.3">
      <c r="A26" s="2"/>
      <c r="B26" s="2"/>
      <c r="C26" s="2"/>
      <c r="D26" s="2"/>
      <c r="E26" s="2"/>
      <c r="F26" s="2"/>
    </row>
  </sheetData>
  <sheetProtection selectLockedCells="1"/>
  <mergeCells count="6">
    <mergeCell ref="L1:M1"/>
    <mergeCell ref="B1:C1"/>
    <mergeCell ref="D1:E1"/>
    <mergeCell ref="F1:G1"/>
    <mergeCell ref="H1:I1"/>
    <mergeCell ref="J1:K1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2008-12-11T20:53:52Z</dcterms:created>
  <dcterms:modified xsi:type="dcterms:W3CDTF">2017-08-22T08:12:28Z</dcterms:modified>
</cp:coreProperties>
</file>